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/>
  <c r="J196" s="1"/>
  <c r="I13"/>
  <c r="I24" s="1"/>
  <c r="H13"/>
  <c r="H24"/>
  <c r="H196" s="1"/>
  <c r="G13"/>
  <c r="G24" s="1"/>
  <c r="G196" s="1"/>
  <c r="F13"/>
  <c r="F24"/>
  <c r="F196" s="1"/>
  <c r="I196" l="1"/>
</calcChain>
</file>

<file path=xl/sharedStrings.xml><?xml version="1.0" encoding="utf-8"?>
<sst xmlns="http://schemas.openxmlformats.org/spreadsheetml/2006/main" count="301" uniqueCount="106">
  <si>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</si>
  <si>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</si>
  <si>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</si>
  <si>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</si>
  <si>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</si>
  <si>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</si>
  <si>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</si>
  <si>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</si>
  <si>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</si>
  <si>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</si>
  <si>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</si>
  <si>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</si>
  <si>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</si>
  <si>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</si>
  <si>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</si>
  <si>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</si>
  <si>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</si>
  <si>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</si>
  <si>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</si>
  <si>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</si>
  <si>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</si>
  <si>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</si>
  <si>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</si>
  <si>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</si>
  <si>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</si>
  <si>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</si>
  <si>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</si>
  <si>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</si>
  <si>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</si>
  <si>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</si>
  <si>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</si>
  <si>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</si>
  <si>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</si>
  <si>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</si>
  <si>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</si>
  <si>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</si>
  <si>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</si>
  <si>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</si>
  <si>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</si>
  <si>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 курицей</t>
  </si>
  <si>
    <t>Чай с сахаром</t>
  </si>
  <si>
    <t>Хлеб пшеничный</t>
  </si>
  <si>
    <t>Мандарин</t>
  </si>
  <si>
    <t>Салат из свеклы отварной</t>
  </si>
  <si>
    <t>54-12м</t>
  </si>
  <si>
    <t>54-2гн</t>
  </si>
  <si>
    <t>пром.</t>
  </si>
  <si>
    <t>54-13з</t>
  </si>
  <si>
    <t>Каша вязкая молочная ячневая с маслом</t>
  </si>
  <si>
    <t>Какао</t>
  </si>
  <si>
    <t>Банан</t>
  </si>
  <si>
    <t>Пряник</t>
  </si>
  <si>
    <t>п/ф №0704</t>
  </si>
  <si>
    <t>54-11г</t>
  </si>
  <si>
    <t>сладкое</t>
  </si>
  <si>
    <t>промыш</t>
  </si>
  <si>
    <t>Котлеты "Домашние"</t>
  </si>
  <si>
    <t>Картофельное пюре</t>
  </si>
  <si>
    <t>Чай со смородиной и сахаром</t>
  </si>
  <si>
    <t>Яблоко</t>
  </si>
  <si>
    <t>.Огурец свежий в нарезке</t>
  </si>
  <si>
    <t>п/ф 0704</t>
  </si>
  <si>
    <t>54-11гн</t>
  </si>
  <si>
    <t>54-6гн</t>
  </si>
  <si>
    <t>Тефтели говяжьи с рисом</t>
  </si>
  <si>
    <t>Гречка отварная</t>
  </si>
  <si>
    <t>соус</t>
  </si>
  <si>
    <t>Соус красный основной</t>
  </si>
  <si>
    <t>Кисель из вишни</t>
  </si>
  <si>
    <t>Апельсин</t>
  </si>
  <si>
    <t>54-16м</t>
  </si>
  <si>
    <t>54-1г</t>
  </si>
  <si>
    <t>54-22хн</t>
  </si>
  <si>
    <t>54-3с</t>
  </si>
  <si>
    <t>МБО.У "Берёзовская ООШ"</t>
  </si>
  <si>
    <t>Пельмени</t>
  </si>
  <si>
    <t>Чай с лимоном и мёдом</t>
  </si>
  <si>
    <t>Кекс с изюмом</t>
  </si>
  <si>
    <t>пром 07021</t>
  </si>
  <si>
    <t>Картофель тушеный с курицей</t>
  </si>
  <si>
    <t>Чай со смородиной и мёдом</t>
  </si>
  <si>
    <t>Огурец свежий в нарезке</t>
  </si>
  <si>
    <t>54-22м</t>
  </si>
  <si>
    <t>54-14гн</t>
  </si>
  <si>
    <t>54-2з</t>
  </si>
  <si>
    <t>Каша вязкая молочная пшенная</t>
  </si>
  <si>
    <t>Кофейный напиток</t>
  </si>
  <si>
    <t>Сыр твердых сортов в нарезке</t>
  </si>
  <si>
    <t>Масло сливочное (порциями)</t>
  </si>
  <si>
    <t>54-6к</t>
  </si>
  <si>
    <t>54-23гн</t>
  </si>
  <si>
    <t>54-1з</t>
  </si>
  <si>
    <t>54-19з</t>
  </si>
  <si>
    <t>Суп с рыбными консервами</t>
  </si>
  <si>
    <t>Чай с вишней и мёдом</t>
  </si>
  <si>
    <t>54-12с</t>
  </si>
  <si>
    <t>54-18гн</t>
  </si>
  <si>
    <t>Голень куриная</t>
  </si>
  <si>
    <t>Макароны отварные</t>
  </si>
  <si>
    <t>Кисель из клюквы</t>
  </si>
  <si>
    <t>Икра кабачковая</t>
  </si>
  <si>
    <t>54-6г</t>
  </si>
  <si>
    <t>54-25хн</t>
  </si>
  <si>
    <t>Вареники с картошкой</t>
  </si>
  <si>
    <t>Чай с лимоном</t>
  </si>
  <si>
    <t>54-12гн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</si>
</sst>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74</v>
      </c>
      <c r="D1" s="56"/>
      <c r="E1" s="56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27.3</v>
      </c>
      <c r="H6" s="40">
        <v>8.1</v>
      </c>
      <c r="I6" s="40">
        <v>33.200000000000003</v>
      </c>
      <c r="J6" s="40">
        <v>314.60000000000002</v>
      </c>
      <c r="K6" s="41" t="s">
        <v>44</v>
      </c>
      <c r="L6" s="40">
        <v>61.45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45</v>
      </c>
      <c r="L8" s="43">
        <v>1.21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 t="s">
        <v>46</v>
      </c>
      <c r="L9" s="43">
        <v>3.2</v>
      </c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130</v>
      </c>
      <c r="G10" s="43">
        <v>1.1000000000000001</v>
      </c>
      <c r="H10" s="43">
        <v>0</v>
      </c>
      <c r="I10" s="43">
        <v>13.5</v>
      </c>
      <c r="J10" s="43">
        <v>53</v>
      </c>
      <c r="K10" s="44" t="s">
        <v>46</v>
      </c>
      <c r="L10" s="43">
        <v>39</v>
      </c>
    </row>
    <row r="11" spans="1:12" ht="14.4">
      <c r="A11" s="23"/>
      <c r="B11" s="15"/>
      <c r="C11" s="11"/>
      <c r="D11" s="51" t="s">
        <v>26</v>
      </c>
      <c r="E11" s="42" t="s">
        <v>43</v>
      </c>
      <c r="F11" s="43">
        <v>80</v>
      </c>
      <c r="G11" s="43">
        <v>1.1000000000000001</v>
      </c>
      <c r="H11" s="43">
        <v>3.6</v>
      </c>
      <c r="I11" s="43">
        <v>6.1</v>
      </c>
      <c r="J11" s="43">
        <v>60.8</v>
      </c>
      <c r="K11" s="44" t="s">
        <v>47</v>
      </c>
      <c r="L11" s="43">
        <v>4.25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>SUM(G6:G12)</f>
        <v>32.800000000000004</v>
      </c>
      <c r="H13" s="19">
        <f>SUM(H6:H12)</f>
        <v>11.899999999999999</v>
      </c>
      <c r="I13" s="19">
        <f>SUM(I6:I12)</f>
        <v>79.400000000000006</v>
      </c>
      <c r="J13" s="19">
        <f>SUM(J6:J12)</f>
        <v>549.9</v>
      </c>
      <c r="K13" s="25"/>
      <c r="L13" s="19">
        <f>SUM(L6:L12)</f>
        <v>109.11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650</v>
      </c>
      <c r="G24" s="32">
        <f>G13+G23</f>
        <v>32.800000000000004</v>
      </c>
      <c r="H24" s="32">
        <f>H13+H23</f>
        <v>11.899999999999999</v>
      </c>
      <c r="I24" s="32">
        <f>I13+I23</f>
        <v>79.400000000000006</v>
      </c>
      <c r="J24" s="32">
        <f>J13+J23</f>
        <v>549.9</v>
      </c>
      <c r="K24" s="32"/>
      <c r="L24" s="32">
        <f>L13+L23</f>
        <v>109.11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7.3</v>
      </c>
      <c r="H25" s="40">
        <v>9.1999999999999993</v>
      </c>
      <c r="I25" s="40">
        <v>39</v>
      </c>
      <c r="J25" s="40">
        <v>249.1</v>
      </c>
      <c r="K25" s="41" t="s">
        <v>52</v>
      </c>
      <c r="L25" s="40">
        <v>16.62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4.5999999999999996</v>
      </c>
      <c r="H27" s="43">
        <v>3.6</v>
      </c>
      <c r="I27" s="43">
        <v>12.6</v>
      </c>
      <c r="J27" s="43">
        <v>100</v>
      </c>
      <c r="K27" s="44" t="s">
        <v>53</v>
      </c>
      <c r="L27" s="43">
        <v>11.48</v>
      </c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70</v>
      </c>
      <c r="G28" s="43">
        <v>3.1</v>
      </c>
      <c r="H28" s="43">
        <v>0.2</v>
      </c>
      <c r="I28" s="43">
        <v>20.100000000000001</v>
      </c>
      <c r="J28" s="43">
        <v>94.7</v>
      </c>
      <c r="K28" s="44" t="s">
        <v>55</v>
      </c>
      <c r="L28" s="43">
        <v>12</v>
      </c>
    </row>
    <row r="29" spans="1:12" ht="14.4">
      <c r="A29" s="14"/>
      <c r="B29" s="15"/>
      <c r="C29" s="11"/>
      <c r="D29" s="7" t="s">
        <v>24</v>
      </c>
      <c r="E29" s="42" t="s">
        <v>50</v>
      </c>
      <c r="F29" s="43">
        <v>130</v>
      </c>
      <c r="G29" s="43">
        <v>1.2</v>
      </c>
      <c r="H29" s="43">
        <v>0</v>
      </c>
      <c r="I29" s="43">
        <v>14.4</v>
      </c>
      <c r="J29" s="43">
        <v>68.3</v>
      </c>
      <c r="K29" s="44" t="s">
        <v>55</v>
      </c>
      <c r="L29" s="43">
        <v>3.2</v>
      </c>
    </row>
    <row r="30" spans="1:12" ht="14.4">
      <c r="A30" s="14"/>
      <c r="B30" s="15"/>
      <c r="C30" s="11"/>
      <c r="D30" s="51" t="s">
        <v>54</v>
      </c>
      <c r="E30" s="42" t="s">
        <v>51</v>
      </c>
      <c r="F30" s="43">
        <v>75</v>
      </c>
      <c r="G30" s="43">
        <v>4.43</v>
      </c>
      <c r="H30" s="43">
        <v>3.53</v>
      </c>
      <c r="I30" s="43">
        <v>56.26</v>
      </c>
      <c r="J30" s="43">
        <v>274.39999999999998</v>
      </c>
      <c r="K30" s="44" t="s">
        <v>55</v>
      </c>
      <c r="L30" s="43">
        <v>18.2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675</v>
      </c>
      <c r="G32" s="19">
        <f>SUM(G25:G31)</f>
        <v>20.63</v>
      </c>
      <c r="H32" s="19">
        <f>SUM(H25:H31)</f>
        <v>16.529999999999998</v>
      </c>
      <c r="I32" s="19">
        <f>SUM(I25:I31)</f>
        <v>142.36000000000001</v>
      </c>
      <c r="J32" s="19">
        <f>SUM(J25:J31)</f>
        <v>786.5</v>
      </c>
      <c r="K32" s="25"/>
      <c r="L32" s="19">
        <f>SUM(L25:L31)</f>
        <v>61.5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675</v>
      </c>
      <c r="G43" s="32">
        <f>G32+G42</f>
        <v>20.63</v>
      </c>
      <c r="H43" s="32">
        <f>H32+H42</f>
        <v>16.529999999999998</v>
      </c>
      <c r="I43" s="32">
        <f>I32+I42</f>
        <v>142.36000000000001</v>
      </c>
      <c r="J43" s="32">
        <f>J32+J42</f>
        <v>786.5</v>
      </c>
      <c r="K43" s="32"/>
      <c r="L43" s="32">
        <f>L32+L42</f>
        <v>61.5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100</v>
      </c>
      <c r="G44" s="40">
        <v>9.7100000000000009</v>
      </c>
      <c r="H44" s="40">
        <v>7.67</v>
      </c>
      <c r="I44" s="40">
        <v>5.85</v>
      </c>
      <c r="J44" s="40">
        <v>131.19999999999999</v>
      </c>
      <c r="K44" s="41" t="s">
        <v>61</v>
      </c>
      <c r="L44" s="40">
        <v>33.799999999999997</v>
      </c>
    </row>
    <row r="45" spans="1:12" ht="14.4">
      <c r="A45" s="23"/>
      <c r="B45" s="15"/>
      <c r="C45" s="11"/>
      <c r="D45" s="6" t="s">
        <v>29</v>
      </c>
      <c r="E45" s="42" t="s">
        <v>57</v>
      </c>
      <c r="F45" s="43">
        <v>150</v>
      </c>
      <c r="G45" s="43">
        <v>3.1</v>
      </c>
      <c r="H45" s="43">
        <v>6</v>
      </c>
      <c r="I45" s="43">
        <v>19.7</v>
      </c>
      <c r="J45" s="43">
        <v>145.80000000000001</v>
      </c>
      <c r="K45" s="44" t="s">
        <v>62</v>
      </c>
      <c r="L45" s="43">
        <v>11.57</v>
      </c>
    </row>
    <row r="46" spans="1:12" ht="14.4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0.3</v>
      </c>
      <c r="H46" s="43">
        <v>0</v>
      </c>
      <c r="I46" s="43">
        <v>7.3</v>
      </c>
      <c r="J46" s="43">
        <v>30.8</v>
      </c>
      <c r="K46" s="44" t="s">
        <v>63</v>
      </c>
      <c r="L46" s="43">
        <v>13.51</v>
      </c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 t="s">
        <v>55</v>
      </c>
      <c r="L47" s="43">
        <v>3.2</v>
      </c>
    </row>
    <row r="48" spans="1:12" ht="14.4">
      <c r="A48" s="23"/>
      <c r="B48" s="15"/>
      <c r="C48" s="11"/>
      <c r="D48" s="7" t="s">
        <v>24</v>
      </c>
      <c r="E48" s="42" t="s">
        <v>59</v>
      </c>
      <c r="F48" s="43">
        <v>130</v>
      </c>
      <c r="G48" s="43">
        <v>1.2</v>
      </c>
      <c r="H48" s="43">
        <v>0</v>
      </c>
      <c r="I48" s="43">
        <v>14.4</v>
      </c>
      <c r="J48" s="43">
        <v>68.3</v>
      </c>
      <c r="K48" s="44" t="s">
        <v>55</v>
      </c>
      <c r="L48" s="43">
        <v>19.5</v>
      </c>
    </row>
    <row r="49" spans="1:12" ht="14.4">
      <c r="A49" s="23"/>
      <c r="B49" s="15"/>
      <c r="C49" s="11"/>
      <c r="D49" s="6" t="s">
        <v>26</v>
      </c>
      <c r="E49" s="42" t="s">
        <v>60</v>
      </c>
      <c r="F49" s="43">
        <v>80</v>
      </c>
      <c r="G49" s="43">
        <v>0.6</v>
      </c>
      <c r="H49" s="43">
        <v>0.1</v>
      </c>
      <c r="I49" s="43">
        <v>2</v>
      </c>
      <c r="J49" s="43">
        <v>68.3</v>
      </c>
      <c r="K49" s="44" t="s">
        <v>55</v>
      </c>
      <c r="L49" s="43">
        <v>6.4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>SUM(G44:G50)</f>
        <v>18.010000000000002</v>
      </c>
      <c r="H51" s="19">
        <f>SUM(H44:H50)</f>
        <v>13.969999999999999</v>
      </c>
      <c r="I51" s="19">
        <f>SUM(I44:I50)</f>
        <v>69.349999999999994</v>
      </c>
      <c r="J51" s="19">
        <f>SUM(J44:J50)</f>
        <v>539.1</v>
      </c>
      <c r="K51" s="25"/>
      <c r="L51" s="19">
        <f>SUM(L44:L50)</f>
        <v>87.98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700</v>
      </c>
      <c r="G62" s="32">
        <f>G51+G61</f>
        <v>18.010000000000002</v>
      </c>
      <c r="H62" s="32">
        <f>H51+H61</f>
        <v>13.969999999999999</v>
      </c>
      <c r="I62" s="32">
        <f>I51+I61</f>
        <v>69.349999999999994</v>
      </c>
      <c r="J62" s="32">
        <f>J51+J61</f>
        <v>539.1</v>
      </c>
      <c r="K62" s="32"/>
      <c r="L62" s="32">
        <f>L51+L61</f>
        <v>87.98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90</v>
      </c>
      <c r="G63" s="40">
        <v>8.6999999999999993</v>
      </c>
      <c r="H63" s="40">
        <v>8.8000000000000007</v>
      </c>
      <c r="I63" s="40">
        <v>4.9000000000000004</v>
      </c>
      <c r="J63" s="40">
        <v>133.6</v>
      </c>
      <c r="K63" s="41" t="s">
        <v>70</v>
      </c>
      <c r="L63" s="40">
        <v>18.39</v>
      </c>
    </row>
    <row r="64" spans="1:12" ht="14.4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8.1999999999999993</v>
      </c>
      <c r="H64" s="43">
        <v>6.9</v>
      </c>
      <c r="I64" s="43">
        <v>35.9</v>
      </c>
      <c r="J64" s="43">
        <v>131.19999999999999</v>
      </c>
      <c r="K64" s="44" t="s">
        <v>71</v>
      </c>
      <c r="L64" s="43">
        <v>9.43</v>
      </c>
    </row>
    <row r="65" spans="1:12" ht="14.4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0.2</v>
      </c>
      <c r="H65" s="43">
        <v>0</v>
      </c>
      <c r="I65" s="43">
        <v>13</v>
      </c>
      <c r="J65" s="43">
        <v>52.9</v>
      </c>
      <c r="K65" s="44" t="s">
        <v>72</v>
      </c>
      <c r="L65" s="43">
        <v>18.329999999999998</v>
      </c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 t="s">
        <v>55</v>
      </c>
      <c r="L66" s="43">
        <v>3.2</v>
      </c>
    </row>
    <row r="67" spans="1:12" ht="14.4">
      <c r="A67" s="23"/>
      <c r="B67" s="15"/>
      <c r="C67" s="11"/>
      <c r="D67" s="7" t="s">
        <v>24</v>
      </c>
      <c r="E67" s="42" t="s">
        <v>69</v>
      </c>
      <c r="F67" s="43">
        <v>130</v>
      </c>
      <c r="G67" s="43">
        <v>1.35</v>
      </c>
      <c r="H67" s="43">
        <v>0</v>
      </c>
      <c r="I67" s="43">
        <v>12.5</v>
      </c>
      <c r="J67" s="43">
        <v>56.7</v>
      </c>
      <c r="K67" s="44" t="s">
        <v>55</v>
      </c>
      <c r="L67" s="43">
        <v>32.5</v>
      </c>
    </row>
    <row r="68" spans="1:12" ht="14.4">
      <c r="A68" s="23"/>
      <c r="B68" s="15"/>
      <c r="C68" s="11"/>
      <c r="D68" s="6" t="s">
        <v>66</v>
      </c>
      <c r="E68" s="42" t="s">
        <v>67</v>
      </c>
      <c r="F68" s="43">
        <v>50</v>
      </c>
      <c r="G68" s="43">
        <v>1.65</v>
      </c>
      <c r="H68" s="43">
        <v>1.2</v>
      </c>
      <c r="I68" s="43">
        <v>4.45</v>
      </c>
      <c r="J68" s="43">
        <v>35.4</v>
      </c>
      <c r="K68" s="44" t="s">
        <v>73</v>
      </c>
      <c r="L68" s="43">
        <v>5.71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>SUM(G63:G69)</f>
        <v>23.2</v>
      </c>
      <c r="H70" s="19">
        <f>SUM(H63:H69)</f>
        <v>17.100000000000001</v>
      </c>
      <c r="I70" s="19">
        <f>SUM(I63:I69)</f>
        <v>90.850000000000009</v>
      </c>
      <c r="J70" s="19">
        <f>SUM(J63:J69)</f>
        <v>504.49999999999989</v>
      </c>
      <c r="K70" s="25"/>
      <c r="L70" s="19">
        <f>SUM(L63:L69)</f>
        <v>87.559999999999988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660</v>
      </c>
      <c r="G81" s="32">
        <f>G70+G80</f>
        <v>23.2</v>
      </c>
      <c r="H81" s="32">
        <f>H70+H80</f>
        <v>17.100000000000001</v>
      </c>
      <c r="I81" s="32">
        <f>I70+I80</f>
        <v>90.850000000000009</v>
      </c>
      <c r="J81" s="32">
        <f>J70+J80</f>
        <v>504.49999999999989</v>
      </c>
      <c r="K81" s="32"/>
      <c r="L81" s="32">
        <f>L70+L80</f>
        <v>87.559999999999988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20</v>
      </c>
      <c r="H82" s="40">
        <v>18.3</v>
      </c>
      <c r="I82" s="40">
        <v>19.600000000000001</v>
      </c>
      <c r="J82" s="40">
        <v>296.39999999999998</v>
      </c>
      <c r="K82" s="41" t="s">
        <v>78</v>
      </c>
      <c r="L82" s="40">
        <v>50.21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0.4</v>
      </c>
      <c r="H84" s="43">
        <v>0</v>
      </c>
      <c r="I84" s="43">
        <v>7.6</v>
      </c>
      <c r="J84" s="43">
        <v>32</v>
      </c>
      <c r="K84" s="44" t="s">
        <v>45</v>
      </c>
      <c r="L84" s="43">
        <v>8.2799999999999994</v>
      </c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 t="s">
        <v>55</v>
      </c>
      <c r="L85" s="43">
        <v>3.2</v>
      </c>
    </row>
    <row r="86" spans="1:12" ht="14.4">
      <c r="A86" s="23"/>
      <c r="B86" s="15"/>
      <c r="C86" s="11"/>
      <c r="D86" s="7" t="s">
        <v>24</v>
      </c>
      <c r="E86" s="42" t="s">
        <v>59</v>
      </c>
      <c r="F86" s="43">
        <v>130</v>
      </c>
      <c r="G86" s="43">
        <v>1.2</v>
      </c>
      <c r="H86" s="43">
        <v>0</v>
      </c>
      <c r="I86" s="43">
        <v>14.4</v>
      </c>
      <c r="J86" s="43">
        <v>68.3</v>
      </c>
      <c r="K86" s="44" t="s">
        <v>55</v>
      </c>
      <c r="L86" s="43">
        <v>19.5</v>
      </c>
    </row>
    <row r="87" spans="1:12" ht="14.4">
      <c r="A87" s="23"/>
      <c r="B87" s="15"/>
      <c r="C87" s="11"/>
      <c r="D87" s="6" t="s">
        <v>54</v>
      </c>
      <c r="E87" s="42" t="s">
        <v>77</v>
      </c>
      <c r="F87" s="43">
        <v>50</v>
      </c>
      <c r="G87" s="43">
        <v>4.05</v>
      </c>
      <c r="H87" s="43">
        <v>2.65</v>
      </c>
      <c r="I87" s="43">
        <v>27.45</v>
      </c>
      <c r="J87" s="43">
        <v>149.35</v>
      </c>
      <c r="K87" s="44" t="s">
        <v>55</v>
      </c>
      <c r="L87" s="43">
        <v>12.5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>SUM(G82:G88)</f>
        <v>28.75</v>
      </c>
      <c r="H89" s="19">
        <f>SUM(H82:H88)</f>
        <v>21.15</v>
      </c>
      <c r="I89" s="19">
        <f>SUM(I82:I88)</f>
        <v>89.15</v>
      </c>
      <c r="J89" s="19">
        <f>SUM(J82:J88)</f>
        <v>640.75</v>
      </c>
      <c r="K89" s="25"/>
      <c r="L89" s="19">
        <f>SUM(L82:L88)</f>
        <v>93.69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620</v>
      </c>
      <c r="G100" s="32">
        <f>G89+G99</f>
        <v>28.75</v>
      </c>
      <c r="H100" s="32">
        <f>H89+H99</f>
        <v>21.15</v>
      </c>
      <c r="I100" s="32">
        <f>I89+I99</f>
        <v>89.15</v>
      </c>
      <c r="J100" s="32">
        <f>J89+J99</f>
        <v>640.75</v>
      </c>
      <c r="K100" s="32"/>
      <c r="L100" s="32">
        <f>L89+L99</f>
        <v>93.69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20.9</v>
      </c>
      <c r="H101" s="40">
        <v>7</v>
      </c>
      <c r="I101" s="40">
        <v>17.600000000000001</v>
      </c>
      <c r="J101" s="40">
        <v>217.4</v>
      </c>
      <c r="K101" s="41" t="s">
        <v>82</v>
      </c>
      <c r="L101" s="40">
        <v>54.86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0.4</v>
      </c>
      <c r="H103" s="43">
        <v>0</v>
      </c>
      <c r="I103" s="43">
        <v>8.1999999999999993</v>
      </c>
      <c r="J103" s="43">
        <v>34.9</v>
      </c>
      <c r="K103" s="44" t="s">
        <v>83</v>
      </c>
      <c r="L103" s="43">
        <v>13.51</v>
      </c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3.1</v>
      </c>
      <c r="H104" s="43">
        <v>0.2</v>
      </c>
      <c r="I104" s="43">
        <v>20.100000000000001</v>
      </c>
      <c r="J104" s="43">
        <v>34.700000000000003</v>
      </c>
      <c r="K104" s="44" t="s">
        <v>55</v>
      </c>
      <c r="L104" s="43">
        <v>3.2</v>
      </c>
    </row>
    <row r="105" spans="1:12" ht="14.4">
      <c r="A105" s="23"/>
      <c r="B105" s="15"/>
      <c r="C105" s="11"/>
      <c r="D105" s="7" t="s">
        <v>24</v>
      </c>
      <c r="E105" s="42" t="s">
        <v>50</v>
      </c>
      <c r="F105" s="43">
        <v>130</v>
      </c>
      <c r="G105" s="43">
        <v>1.2</v>
      </c>
      <c r="H105" s="43">
        <v>0</v>
      </c>
      <c r="I105" s="43">
        <v>14.4</v>
      </c>
      <c r="J105" s="43">
        <v>68.3</v>
      </c>
      <c r="K105" s="44" t="s">
        <v>55</v>
      </c>
      <c r="L105" s="43">
        <v>18.2</v>
      </c>
    </row>
    <row r="106" spans="1:12" ht="14.4">
      <c r="A106" s="23"/>
      <c r="B106" s="15"/>
      <c r="C106" s="11"/>
      <c r="D106" s="6" t="s">
        <v>26</v>
      </c>
      <c r="E106" s="42" t="s">
        <v>81</v>
      </c>
      <c r="F106" s="43">
        <v>80</v>
      </c>
      <c r="G106" s="43">
        <v>0.6</v>
      </c>
      <c r="H106" s="43">
        <v>0.1</v>
      </c>
      <c r="I106" s="43">
        <v>2</v>
      </c>
      <c r="J106" s="43">
        <v>11.3</v>
      </c>
      <c r="K106" s="44" t="s">
        <v>84</v>
      </c>
      <c r="L106" s="43">
        <v>6.4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>SUM(G101:G107)</f>
        <v>26.2</v>
      </c>
      <c r="H108" s="19">
        <f>SUM(H101:H107)</f>
        <v>7.3</v>
      </c>
      <c r="I108" s="19">
        <f>SUM(I101:I107)</f>
        <v>62.300000000000004</v>
      </c>
      <c r="J108" s="19">
        <f>SUM(J101:J107)</f>
        <v>366.6</v>
      </c>
      <c r="K108" s="25"/>
      <c r="L108" s="19">
        <f>SUM(L101:L107)</f>
        <v>96.170000000000016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650</v>
      </c>
      <c r="G119" s="32">
        <f>G108+G118</f>
        <v>26.2</v>
      </c>
      <c r="H119" s="32">
        <f>H108+H118</f>
        <v>7.3</v>
      </c>
      <c r="I119" s="32">
        <f>I108+I118</f>
        <v>62.300000000000004</v>
      </c>
      <c r="J119" s="32">
        <f>J108+J118</f>
        <v>366.6</v>
      </c>
      <c r="K119" s="32"/>
      <c r="L119" s="32">
        <f>L108+L118</f>
        <v>96.170000000000016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8.3000000000000007</v>
      </c>
      <c r="H120" s="40">
        <v>10.199999999999999</v>
      </c>
      <c r="I120" s="40">
        <v>37.6</v>
      </c>
      <c r="J120" s="40">
        <v>274.89999999999998</v>
      </c>
      <c r="K120" s="41" t="s">
        <v>89</v>
      </c>
      <c r="L120" s="40">
        <v>18.260000000000002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3.8</v>
      </c>
      <c r="H122" s="43">
        <v>2.9</v>
      </c>
      <c r="I122" s="43">
        <v>11.3</v>
      </c>
      <c r="J122" s="43">
        <v>86</v>
      </c>
      <c r="K122" s="44" t="s">
        <v>90</v>
      </c>
      <c r="L122" s="43">
        <v>11.61</v>
      </c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3.1</v>
      </c>
      <c r="H123" s="43">
        <v>0.2</v>
      </c>
      <c r="I123" s="43">
        <v>20.100000000000001</v>
      </c>
      <c r="J123" s="43">
        <v>94.7</v>
      </c>
      <c r="K123" s="44" t="s">
        <v>55</v>
      </c>
      <c r="L123" s="43">
        <v>3.2</v>
      </c>
    </row>
    <row r="124" spans="1:12" ht="14.4">
      <c r="A124" s="14"/>
      <c r="B124" s="15"/>
      <c r="C124" s="11"/>
      <c r="D124" s="7" t="s">
        <v>24</v>
      </c>
      <c r="E124" s="42" t="s">
        <v>59</v>
      </c>
      <c r="F124" s="43">
        <v>130</v>
      </c>
      <c r="G124" s="43">
        <v>1.2</v>
      </c>
      <c r="H124" s="43">
        <v>0</v>
      </c>
      <c r="I124" s="43">
        <v>14.4</v>
      </c>
      <c r="J124" s="43">
        <v>68.3</v>
      </c>
      <c r="K124" s="44" t="s">
        <v>55</v>
      </c>
      <c r="L124" s="43">
        <v>14.5</v>
      </c>
    </row>
    <row r="125" spans="1:12" ht="14.4">
      <c r="A125" s="14"/>
      <c r="B125" s="15"/>
      <c r="C125" s="11"/>
      <c r="D125" s="6" t="s">
        <v>26</v>
      </c>
      <c r="E125" s="42" t="s">
        <v>87</v>
      </c>
      <c r="F125" s="43">
        <v>15</v>
      </c>
      <c r="G125" s="43">
        <v>3.5</v>
      </c>
      <c r="H125" s="43">
        <v>4.4000000000000004</v>
      </c>
      <c r="I125" s="43">
        <v>0</v>
      </c>
      <c r="J125" s="43">
        <v>53.7</v>
      </c>
      <c r="K125" s="44" t="s">
        <v>91</v>
      </c>
      <c r="L125" s="43">
        <v>10.5</v>
      </c>
    </row>
    <row r="126" spans="1:12" ht="14.4">
      <c r="A126" s="14"/>
      <c r="B126" s="15"/>
      <c r="C126" s="11"/>
      <c r="D126" s="6" t="s">
        <v>26</v>
      </c>
      <c r="E126" s="42" t="s">
        <v>88</v>
      </c>
      <c r="F126" s="43">
        <v>10</v>
      </c>
      <c r="G126" s="43">
        <v>0.1</v>
      </c>
      <c r="H126" s="43">
        <v>8.1999999999999993</v>
      </c>
      <c r="I126" s="43">
        <v>0.1</v>
      </c>
      <c r="J126" s="43">
        <v>74.8</v>
      </c>
      <c r="K126" s="44" t="s">
        <v>92</v>
      </c>
      <c r="L126" s="43">
        <v>6.5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>SUM(G120:G126)</f>
        <v>20.000000000000004</v>
      </c>
      <c r="H127" s="19">
        <f>SUM(H120:H126)</f>
        <v>25.9</v>
      </c>
      <c r="I127" s="19">
        <f>SUM(I120:I126)</f>
        <v>83.5</v>
      </c>
      <c r="J127" s="19">
        <f>SUM(J120:J126)</f>
        <v>652.4</v>
      </c>
      <c r="K127" s="25"/>
      <c r="L127" s="19">
        <f>SUM(L120:L126)</f>
        <v>64.569999999999993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595</v>
      </c>
      <c r="G138" s="32">
        <f>G127+G137</f>
        <v>20.000000000000004</v>
      </c>
      <c r="H138" s="32">
        <f>H127+H137</f>
        <v>25.9</v>
      </c>
      <c r="I138" s="32">
        <f>I127+I137</f>
        <v>83.5</v>
      </c>
      <c r="J138" s="32">
        <f>J127+J137</f>
        <v>652.4</v>
      </c>
      <c r="K138" s="32"/>
      <c r="L138" s="32">
        <f>L127+L137</f>
        <v>64.569999999999993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250</v>
      </c>
      <c r="G139" s="40">
        <v>39.5</v>
      </c>
      <c r="H139" s="40">
        <v>19.2</v>
      </c>
      <c r="I139" s="40">
        <v>62.2</v>
      </c>
      <c r="J139" s="40">
        <v>578.29999999999995</v>
      </c>
      <c r="K139" s="41" t="s">
        <v>95</v>
      </c>
      <c r="L139" s="40">
        <v>45.93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0.4</v>
      </c>
      <c r="H141" s="43">
        <v>0</v>
      </c>
      <c r="I141" s="43">
        <v>8.1999999999999993</v>
      </c>
      <c r="J141" s="43">
        <v>31.9</v>
      </c>
      <c r="K141" s="44" t="s">
        <v>96</v>
      </c>
      <c r="L141" s="43">
        <v>13.38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3.1</v>
      </c>
      <c r="H142" s="43">
        <v>0.2</v>
      </c>
      <c r="I142" s="43">
        <v>20.100000000000001</v>
      </c>
      <c r="J142" s="43">
        <v>94.7</v>
      </c>
      <c r="K142" s="44" t="s">
        <v>55</v>
      </c>
      <c r="L142" s="43">
        <v>3.2</v>
      </c>
    </row>
    <row r="143" spans="1:12" ht="14.4">
      <c r="A143" s="23"/>
      <c r="B143" s="15"/>
      <c r="C143" s="11"/>
      <c r="D143" s="7" t="s">
        <v>24</v>
      </c>
      <c r="E143" s="42" t="s">
        <v>69</v>
      </c>
      <c r="F143" s="43">
        <v>130</v>
      </c>
      <c r="G143" s="43">
        <v>1.2</v>
      </c>
      <c r="H143" s="43">
        <v>0</v>
      </c>
      <c r="I143" s="43">
        <v>14.4</v>
      </c>
      <c r="J143" s="43">
        <v>68.3</v>
      </c>
      <c r="K143" s="44" t="s">
        <v>55</v>
      </c>
      <c r="L143" s="43">
        <v>31.5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>SUM(G139:G145)</f>
        <v>44.2</v>
      </c>
      <c r="H146" s="19">
        <f>SUM(H139:H145)</f>
        <v>19.399999999999999</v>
      </c>
      <c r="I146" s="19">
        <f>SUM(I139:I145)</f>
        <v>104.9</v>
      </c>
      <c r="J146" s="19">
        <f>SUM(J139:J145)</f>
        <v>773.19999999999993</v>
      </c>
      <c r="K146" s="25"/>
      <c r="L146" s="19">
        <f>SUM(L139:L145)</f>
        <v>94.01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620</v>
      </c>
      <c r="G157" s="32">
        <f>G146+G156</f>
        <v>44.2</v>
      </c>
      <c r="H157" s="32">
        <f>H146+H156</f>
        <v>19.399999999999999</v>
      </c>
      <c r="I157" s="32">
        <f>I146+I156</f>
        <v>104.9</v>
      </c>
      <c r="J157" s="32">
        <f>J146+J156</f>
        <v>773.19999999999993</v>
      </c>
      <c r="K157" s="32"/>
      <c r="L157" s="32">
        <f>L146+L156</f>
        <v>94.01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115</v>
      </c>
      <c r="G158" s="40">
        <v>14.1</v>
      </c>
      <c r="H158" s="40">
        <v>11.12</v>
      </c>
      <c r="I158" s="40">
        <v>15.77</v>
      </c>
      <c r="J158" s="40">
        <v>245.7</v>
      </c>
      <c r="K158" s="41">
        <v>45</v>
      </c>
      <c r="L158" s="40">
        <v>41.94</v>
      </c>
    </row>
    <row r="159" spans="1:12" ht="14.4">
      <c r="A159" s="23"/>
      <c r="B159" s="15"/>
      <c r="C159" s="11"/>
      <c r="D159" s="6" t="s">
        <v>29</v>
      </c>
      <c r="E159" s="42" t="s">
        <v>98</v>
      </c>
      <c r="F159" s="43">
        <v>150</v>
      </c>
      <c r="G159" s="43">
        <v>5.3</v>
      </c>
      <c r="H159" s="43">
        <v>5.5</v>
      </c>
      <c r="I159" s="43">
        <v>32.700000000000003</v>
      </c>
      <c r="J159" s="43">
        <v>202</v>
      </c>
      <c r="K159" s="44" t="s">
        <v>101</v>
      </c>
      <c r="L159" s="43">
        <v>6.97</v>
      </c>
    </row>
    <row r="160" spans="1:12" ht="14.4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0.1</v>
      </c>
      <c r="H160" s="43">
        <v>0</v>
      </c>
      <c r="I160" s="43">
        <v>14.1</v>
      </c>
      <c r="J160" s="43">
        <v>56.8</v>
      </c>
      <c r="K160" s="44" t="s">
        <v>102</v>
      </c>
      <c r="L160" s="43">
        <v>23.8</v>
      </c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3.1</v>
      </c>
      <c r="H161" s="43">
        <v>0.2</v>
      </c>
      <c r="I161" s="43">
        <v>20.100000000000001</v>
      </c>
      <c r="J161" s="43">
        <v>94.7</v>
      </c>
      <c r="K161" s="44" t="s">
        <v>55</v>
      </c>
      <c r="L161" s="43">
        <v>3.2</v>
      </c>
    </row>
    <row r="162" spans="1:12" ht="14.4">
      <c r="A162" s="23"/>
      <c r="B162" s="15"/>
      <c r="C162" s="11"/>
      <c r="D162" s="7" t="s">
        <v>24</v>
      </c>
      <c r="E162" s="42" t="s">
        <v>42</v>
      </c>
      <c r="F162" s="43">
        <v>130</v>
      </c>
      <c r="G162" s="43">
        <v>1.2</v>
      </c>
      <c r="H162" s="43">
        <v>0</v>
      </c>
      <c r="I162" s="43">
        <v>14.4</v>
      </c>
      <c r="J162" s="43">
        <v>68.3</v>
      </c>
      <c r="K162" s="44" t="s">
        <v>55</v>
      </c>
      <c r="L162" s="43">
        <v>39</v>
      </c>
    </row>
    <row r="163" spans="1:12" ht="14.4">
      <c r="A163" s="23"/>
      <c r="B163" s="15"/>
      <c r="C163" s="11"/>
      <c r="D163" s="6" t="s">
        <v>26</v>
      </c>
      <c r="E163" s="42" t="s">
        <v>100</v>
      </c>
      <c r="F163" s="43">
        <v>60</v>
      </c>
      <c r="G163" s="43">
        <v>0.85</v>
      </c>
      <c r="H163" s="43">
        <v>4.3499999999999996</v>
      </c>
      <c r="I163" s="43">
        <v>3.85</v>
      </c>
      <c r="J163" s="43">
        <v>59.25</v>
      </c>
      <c r="K163" s="44" t="s">
        <v>55</v>
      </c>
      <c r="L163" s="43">
        <v>10.199999999999999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695</v>
      </c>
      <c r="G165" s="19">
        <f>SUM(G158:G164)</f>
        <v>24.650000000000002</v>
      </c>
      <c r="H165" s="19">
        <f>SUM(H158:H164)</f>
        <v>21.169999999999995</v>
      </c>
      <c r="I165" s="19">
        <f>SUM(I158:I164)</f>
        <v>100.92</v>
      </c>
      <c r="J165" s="19">
        <f>SUM(J158:J164)</f>
        <v>726.75</v>
      </c>
      <c r="K165" s="25"/>
      <c r="L165" s="19">
        <f>SUM(L158:L164)</f>
        <v>125.11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695</v>
      </c>
      <c r="G176" s="32">
        <f>G165+G175</f>
        <v>24.650000000000002</v>
      </c>
      <c r="H176" s="32">
        <f>H165+H175</f>
        <v>21.169999999999995</v>
      </c>
      <c r="I176" s="32">
        <f>I165+I175</f>
        <v>100.92</v>
      </c>
      <c r="J176" s="32">
        <f>J165+J175</f>
        <v>726.75</v>
      </c>
      <c r="K176" s="32"/>
      <c r="L176" s="32">
        <f>L165+L175</f>
        <v>125.11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200</v>
      </c>
      <c r="G177" s="40">
        <v>8.15</v>
      </c>
      <c r="H177" s="40">
        <v>10.4</v>
      </c>
      <c r="I177" s="40">
        <v>12.73</v>
      </c>
      <c r="J177" s="40">
        <v>218.37</v>
      </c>
      <c r="K177" s="41">
        <v>7022</v>
      </c>
      <c r="L177" s="40">
        <v>22.5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0.4</v>
      </c>
      <c r="H179" s="43">
        <v>0</v>
      </c>
      <c r="I179" s="43">
        <v>7.6</v>
      </c>
      <c r="J179" s="43">
        <v>32</v>
      </c>
      <c r="K179" s="44" t="s">
        <v>105</v>
      </c>
      <c r="L179" s="43">
        <v>2.89</v>
      </c>
    </row>
    <row r="180" spans="1:12" ht="14.4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 t="s">
        <v>55</v>
      </c>
      <c r="L180" s="43">
        <v>3.2</v>
      </c>
    </row>
    <row r="181" spans="1:12" ht="14.4">
      <c r="A181" s="23"/>
      <c r="B181" s="15"/>
      <c r="C181" s="11"/>
      <c r="D181" s="7" t="s">
        <v>24</v>
      </c>
      <c r="E181" s="42" t="s">
        <v>69</v>
      </c>
      <c r="F181" s="43">
        <v>130</v>
      </c>
      <c r="G181" s="43">
        <v>1.2</v>
      </c>
      <c r="H181" s="43">
        <v>0</v>
      </c>
      <c r="I181" s="43">
        <v>14.4</v>
      </c>
      <c r="J181" s="43">
        <v>68.3</v>
      </c>
      <c r="K181" s="44" t="s">
        <v>55</v>
      </c>
      <c r="L181" s="43">
        <v>32.5</v>
      </c>
    </row>
    <row r="182" spans="1:12" ht="14.4">
      <c r="A182" s="23"/>
      <c r="B182" s="15"/>
      <c r="C182" s="11"/>
      <c r="D182" s="6" t="s">
        <v>54</v>
      </c>
      <c r="E182" s="42" t="s">
        <v>77</v>
      </c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>SUM(G177:G183)</f>
        <v>12.85</v>
      </c>
      <c r="H184" s="19">
        <f>SUM(H177:H183)</f>
        <v>10.6</v>
      </c>
      <c r="I184" s="19">
        <f>SUM(I177:I183)</f>
        <v>54.83</v>
      </c>
      <c r="J184" s="19">
        <f>SUM(J177:J183)</f>
        <v>413.37</v>
      </c>
      <c r="K184" s="25"/>
      <c r="L184" s="19">
        <f>SUM(L177:L183)</f>
        <v>61.09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570</v>
      </c>
      <c r="G195" s="32">
        <f>G184+G194</f>
        <v>12.85</v>
      </c>
      <c r="H195" s="32">
        <f>H184+H194</f>
        <v>10.6</v>
      </c>
      <c r="I195" s="32">
        <f>I184+I194</f>
        <v>54.83</v>
      </c>
      <c r="J195" s="32">
        <f>J184+J194</f>
        <v>413.37</v>
      </c>
      <c r="K195" s="32"/>
      <c r="L195" s="32">
        <f>L184+L194</f>
        <v>61.09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643.5</v>
      </c>
      <c r="G196" s="34">
        <f>(G24+G43+G62+G81+G100+G119+G138+G157+G176+G195)/(IF(G24=0,0,1)+IF(G43=0,0,1)+IF(G62=0,0,1)+IF(G81=0,0,1)+IF(G100=0,0,1)+IF(G119=0,0,1)+IF(G138=0,0,1)+IF(G157=0,0,1)+IF(G176=0,0,1)+IF(G195=0,0,1))</f>
        <v>25.129000000000001</v>
      </c>
      <c r="H196" s="34">
        <f>(H24+H43+H62+H81+H100+H119+H138+H157+H176+H195)/(IF(H24=0,0,1)+IF(H43=0,0,1)+IF(H62=0,0,1)+IF(H81=0,0,1)+IF(H100=0,0,1)+IF(H119=0,0,1)+IF(H138=0,0,1)+IF(H157=0,0,1)+IF(H176=0,0,1)+IF(H195=0,0,1))</f>
        <v>16.501999999999999</v>
      </c>
      <c r="I196" s="34">
        <f>(I24+I43+I62+I81+I100+I119+I138+I157+I176+I195)/(IF(I24=0,0,1)+IF(I43=0,0,1)+IF(I62=0,0,1)+IF(I81=0,0,1)+IF(I100=0,0,1)+IF(I119=0,0,1)+IF(I138=0,0,1)+IF(I157=0,0,1)+IF(I176=0,0,1)+IF(I195=0,0,1))</f>
        <v>87.756</v>
      </c>
      <c r="J196" s="34">
        <f>(J24+J43+J62+J81+J100+J119+J138+J157+J176+J195)/(IF(J24=0,0,1)+IF(J43=0,0,1)+IF(J62=0,0,1)+IF(J81=0,0,1)+IF(J100=0,0,1)+IF(J119=0,0,1)+IF(J138=0,0,1)+IF(J157=0,0,1)+IF(J176=0,0,1)+IF(J195=0,0,1))</f>
        <v>595.30700000000002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88.078999999999994</v>
      </c>
    </row>
  </sheetData>
  <sheetProtection sheet="1" objects="1" scenarios="1"/>
  <mergeCells count="14">
    <mergeCell ref="C100:D100"/>
    <mergeCell ref="C24:D24"/>
    <mergeCell ref="C1:E1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2024-09-17T09:48:01Z</dcterms:modified>
</cp:coreProperties>
</file>